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Sheet1!$A$3:$R$17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<sst xmlns="http://schemas.openxmlformats.org/spreadsheetml/2006/main" count="192" uniqueCount="117">
  <si>
    <t>五河县2026年度财政衔接资金项目计划批复明细表</t>
  </si>
  <si>
    <t>序号</t>
  </si>
  <si>
    <t>项目名称</t>
  </si>
  <si>
    <t>项目类别</t>
  </si>
  <si>
    <t>建设性质</t>
  </si>
  <si>
    <t>实施地点</t>
  </si>
  <si>
    <t>实施期限</t>
  </si>
  <si>
    <t>责任单位和责任人</t>
  </si>
  <si>
    <t>建设任务</t>
  </si>
  <si>
    <t>资金规模（万元）</t>
  </si>
  <si>
    <t>资金来源（万元）</t>
  </si>
  <si>
    <t>绩效目标</t>
  </si>
  <si>
    <t>受益对象</t>
  </si>
  <si>
    <t>群众参与和联农带农机制</t>
  </si>
  <si>
    <t>备注</t>
  </si>
  <si>
    <t>乡镇</t>
  </si>
  <si>
    <t>行政村</t>
  </si>
  <si>
    <t>衔接资金</t>
  </si>
  <si>
    <t>其他资金</t>
  </si>
  <si>
    <t>产出指标</t>
  </si>
  <si>
    <t>效益指标</t>
  </si>
  <si>
    <t>满意度指标</t>
  </si>
  <si>
    <t>大新镇乡村振兴产业园</t>
  </si>
  <si>
    <t>产业发展类</t>
  </si>
  <si>
    <t>新建项目</t>
  </si>
  <si>
    <t>大新镇</t>
  </si>
  <si>
    <t>大新村、新北村</t>
  </si>
  <si>
    <t>10个月</t>
  </si>
  <si>
    <t>县农业农村局陈之柏</t>
  </si>
  <si>
    <t>建设2栋2层共约20000平方米框架厂房及相关配套设施。</t>
  </si>
  <si>
    <t>建设2栋2层共约20000平方米框架厂房</t>
  </si>
  <si>
    <t>年增加村集体经济收入不低于实际投资的6%</t>
  </si>
  <si>
    <t>受益人口满意度98%以上</t>
  </si>
  <si>
    <t>村集体及农户</t>
  </si>
  <si>
    <t>该项目经广泛征求群众意见，由村两委，村民代表大会研究确定，通过务工等方式带动5户脱贫户增收。</t>
  </si>
  <si>
    <t>申集镇乡村振兴产业园</t>
  </si>
  <si>
    <t>申集镇</t>
  </si>
  <si>
    <t>南乔村</t>
  </si>
  <si>
    <t>12个月</t>
  </si>
  <si>
    <t>建设两栋两层每栋面积约7680平方米的框架厂房和两栋一层每栋面积约为3200平方米的钢结构厂房，总建筑面积约为21700平方米及相关配套设施。</t>
  </si>
  <si>
    <t>建设两栋两层每栋面积约7680平方米的框架厂房和两栋一层每栋面积约为3200平方米的钢结构厂房，总建筑面积约为21700平方米</t>
  </si>
  <si>
    <t>年增加村集体收入不低于实际投资的6％</t>
  </si>
  <si>
    <t>该项目经广泛征求群众意见，由村两委，村民代表大会研究确定，通过务工等方式带动农户增收。</t>
  </si>
  <si>
    <t>新集镇乡村振兴产业园二期</t>
  </si>
  <si>
    <t>新集镇</t>
  </si>
  <si>
    <t>新台村</t>
  </si>
  <si>
    <t>建设4栋约20000平方米钢构厂房及相关配套设施</t>
  </si>
  <si>
    <t>建设4栋约20000平方米钢构厂房</t>
  </si>
  <si>
    <t>年增加村集体经济收入不低于实际投资6%</t>
  </si>
  <si>
    <t>受益户满意度98%以上</t>
  </si>
  <si>
    <t>该项目经广泛征求群众意见，由村两委，村民代表大会研究确定，通过务工等方式带动3户农户增收。</t>
  </si>
  <si>
    <t>东刘集镇6村联建厂房</t>
  </si>
  <si>
    <t>东刘集镇</t>
  </si>
  <si>
    <t>小李村</t>
  </si>
  <si>
    <t>8个月</t>
  </si>
  <si>
    <t>建设3栋总面积约10000平方米钢构厂房及相关附属设施</t>
  </si>
  <si>
    <t>建设3栋总面积约10000平方米钢构厂房</t>
  </si>
  <si>
    <t>年增加村集体经济收入不低于投资6%</t>
  </si>
  <si>
    <t>该项目经广泛征求群众意见，由村两委、村民代表大会研究确定，通过务工等方式带动不少于6户农户增收</t>
  </si>
  <si>
    <t>东刘集镇肉牛养殖（繁育）基地二期</t>
  </si>
  <si>
    <t>生产性项目</t>
  </si>
  <si>
    <t>张庄村</t>
  </si>
  <si>
    <t>建设养殖棚约24000平方米及附属设施</t>
  </si>
  <si>
    <t>建设养殖棚约24000平方米</t>
  </si>
  <si>
    <t>年增加村集体收入不低于实际投资的6%</t>
  </si>
  <si>
    <t>该项目经广泛征求群众意见，由村两委、村民代表大会研究确定，通过务工等方式带动不少于10户农户增收</t>
  </si>
  <si>
    <t>双忠庙镇乡村振兴产业园三期</t>
  </si>
  <si>
    <t>双忠庙镇</t>
  </si>
  <si>
    <t>双庙村</t>
  </si>
  <si>
    <t>建设约23000平方米的三栋两层（一层砖混、二层钢构）厂房及相关配套设施</t>
  </si>
  <si>
    <t>建设约23000平方米的三栋两层（一层砖混、二层钢构）厂房</t>
  </si>
  <si>
    <t>该项目经广泛征求群众意见，由村两委、村民代表大会研究确定，通过务工等方式带动不少于5户就业</t>
  </si>
  <si>
    <t>泗河村艾草加工配套设备</t>
  </si>
  <si>
    <t>泗河村</t>
  </si>
  <si>
    <t>艾草深加工系列自动化设备，主要有单头膏体灌装机、全自动竹签香制香机、全自动艾柱包装机等所需的配套设备。</t>
  </si>
  <si>
    <t>年增加村集体收入不低于总投资的6％</t>
  </si>
  <si>
    <t>受益户满意度98%</t>
  </si>
  <si>
    <t>到户农业产业发展</t>
  </si>
  <si>
    <t>全县14个乡镇</t>
  </si>
  <si>
    <t>相关行政村</t>
  </si>
  <si>
    <t>用于约1500户脱贫户、监测对象发展到户农业产业发展项目</t>
  </si>
  <si>
    <t>符合奖补条件脱贫户、监测对象每户最高奖补不超过4000元</t>
  </si>
  <si>
    <t>受益脱贫户、监测对象约1500户</t>
  </si>
  <si>
    <t>脱贫户、监测对象</t>
  </si>
  <si>
    <t>该项目经广泛征求群众意见，由村两委、村民代表大会研究确定，通过到户农业产业发展奖补政策，调动约1500户脱贫户、监测对象生产积极性，促进增收</t>
  </si>
  <si>
    <t>小额信贷贴息</t>
  </si>
  <si>
    <t>非生产性项目</t>
  </si>
  <si>
    <t>用于约1500户脱贫户（监测对象）小额信贷贴息</t>
  </si>
  <si>
    <t>小额信贷贴息利率按适时基准利率执行</t>
  </si>
  <si>
    <t>受益户数约1500户</t>
  </si>
  <si>
    <t>该项目经广泛征求群众意见，由村两委、村民代表大会研究确定，通过落实小额信贷贴息政策，减轻约1500户办理脱贫人口（监测对象）小额信贷家庭支出，提高产业发展积极性，增加家庭收入</t>
  </si>
  <si>
    <t>公益性岗位</t>
  </si>
  <si>
    <t>就业帮扶类</t>
  </si>
  <si>
    <t>县人社局李富兰</t>
  </si>
  <si>
    <t>结合镇村实际，开发不少于2800个乡村公益性岗位</t>
  </si>
  <si>
    <t>1.享受乡村公益性岗位补贴不少于2800人；2.乡村公益性岗位补贴发放准确率100%</t>
  </si>
  <si>
    <t>发放乡村公益性岗位补贴金额1000万元</t>
  </si>
  <si>
    <t>该项目经广泛征求群众意见，通过开发乡村公益性岗位，带动不少于2800名脱贫户及监测对象家门口就业务工促增收</t>
  </si>
  <si>
    <t>跨省务工就业交通补贴</t>
  </si>
  <si>
    <t>为约7500名脱贫户及监测对象发放跨省务工就业一次性交通补贴</t>
  </si>
  <si>
    <t>补助标准为每人200元</t>
  </si>
  <si>
    <t>发放跨省务工就业一次性交通补贴金额150万元</t>
  </si>
  <si>
    <t>该项目经广泛征求群众意见，通过发放跨省务工就业一次性交通补贴，带动不少于7500名脱贫户及监测对象跨省务工促增收。</t>
  </si>
  <si>
    <t>防贫保综合保险</t>
  </si>
  <si>
    <t>巩固三保障成果类</t>
  </si>
  <si>
    <t>县财政局樊立强</t>
  </si>
  <si>
    <t>为符合条件的脱贫户、监测对象购买防贫保综合保险</t>
  </si>
  <si>
    <t>投保准确率100%</t>
  </si>
  <si>
    <t>投保户风险保障总额150万元</t>
  </si>
  <si>
    <t>该项目经广泛征求群众意见，由村两委，村民代表大会研究确定，通过为脱贫户、监测对象购买防贫保综合保险，切实提高受益户保障力度，增强抗风险能力。</t>
  </si>
  <si>
    <t>雨露计划职业教育补助</t>
  </si>
  <si>
    <t>为脱贫户及监测对象家庭子女约1260人实施雨露计划项目</t>
  </si>
  <si>
    <t>资助脱贫户及监测对象家庭子女约1260人</t>
  </si>
  <si>
    <t>脱贫户及监测对象家庭子女接受资助比例100%</t>
  </si>
  <si>
    <t>受助学生满意度100%</t>
  </si>
  <si>
    <t>该项目经广泛征求群众意见，由村两委、村民代表大会研究确定，通过实施雨露计划项目，为约1260名学生每生每学期减少家庭支出1500元，确保顺利完成学业。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</si>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</sst>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24"/>
      <color theme="1"/>
      <name val="宋体"/>
      <charset val="134"/>
    </font>
    <font>
      <b/>
      <sz val="9"/>
      <color theme="1"/>
      <name val="宋体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</font>
    <font>
      <sz val="9"/>
      <color theme="1"/>
      <name val="宋体"/>
      <charset val="134"/>
      <scheme val="minor"/>
    </font>
    <font>
      <sz val="10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6" borderId="12" applyNumberFormat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0" fillId="0" borderId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0" fontId="0" fillId="2" borderId="0" xfId="0" applyFont="1" applyFill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0" xfId="0" applyNumberFormat="1" applyFont="1" applyFill="1" applyBorder="1" applyAlignment="1">
      <alignment horizontal="center" vertical="center" wrapText="1"/>
    </xf>
    <xf numFmtId="0" fontId="0" fillId="0" borderId="1" xfId="0" applyFont="1" applyBorder="1">
      <alignment vertical="center"/>
    </xf>
    <xf numFmtId="0" fontId="0" fillId="2" borderId="1" xfId="0" applyFont="1" applyFill="1" applyBorder="1">
      <alignment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7"/>
  <sheetViews>
    <sheetView tabSelected="1" workbookViewId="0">
      <pane ySplit="3" topLeftCell="A4" activePane="bottomLeft" state="frozen"/>
      <selection/>
      <selection pane="bottomLeft" activeCell="U7" sqref="T7:U7"/>
    </sheetView>
  </sheetViews>
  <sheetFormatPr defaultColWidth="9" defaultRowHeight="13.5"/>
  <cols>
    <col min="1" max="1" width="3.375" style="2" customWidth="1"/>
    <col min="2" max="2" width="7.75" style="2" customWidth="1"/>
    <col min="3" max="4" width="5.5" style="2" customWidth="1"/>
    <col min="5" max="5" width="5.375" style="2" customWidth="1"/>
    <col min="6" max="6" width="5.375" style="6" customWidth="1"/>
    <col min="7" max="7" width="5.75" style="2" customWidth="1"/>
    <col min="8" max="8" width="7.75" style="2" customWidth="1"/>
    <col min="9" max="9" width="19.875" style="2" customWidth="1"/>
    <col min="10" max="10" width="6.625" style="2" customWidth="1"/>
    <col min="11" max="11" width="5.875" style="2" customWidth="1"/>
    <col min="12" max="12" width="4.5" style="2" customWidth="1"/>
    <col min="13" max="13" width="13.625" style="2" customWidth="1"/>
    <col min="14" max="14" width="12.875" style="2" customWidth="1"/>
    <col min="15" max="15" width="8" style="2" customWidth="1"/>
    <col min="16" max="16" width="6.25" style="2" customWidth="1"/>
    <col min="17" max="17" width="25.625" style="2" customWidth="1"/>
    <col min="18" max="18" width="6.5" style="2" customWidth="1"/>
    <col min="19" max="16384" width="9" style="2"/>
  </cols>
  <sheetData>
    <row r="1" s="1" customFormat="1" ht="31.5" spans="1:18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</row>
    <row r="2" s="1" customFormat="1" spans="1:18">
      <c r="A2" s="8" t="s">
        <v>1</v>
      </c>
      <c r="B2" s="8" t="s">
        <v>2</v>
      </c>
      <c r="C2" s="8" t="s">
        <v>3</v>
      </c>
      <c r="D2" s="9" t="s">
        <v>4</v>
      </c>
      <c r="E2" s="8" t="s">
        <v>5</v>
      </c>
      <c r="F2" s="8"/>
      <c r="G2" s="8" t="s">
        <v>6</v>
      </c>
      <c r="H2" s="8" t="s">
        <v>7</v>
      </c>
      <c r="I2" s="8" t="s">
        <v>8</v>
      </c>
      <c r="J2" s="9" t="s">
        <v>9</v>
      </c>
      <c r="K2" s="8" t="s">
        <v>10</v>
      </c>
      <c r="L2" s="8"/>
      <c r="M2" s="10" t="s">
        <v>11</v>
      </c>
      <c r="N2" s="11"/>
      <c r="O2" s="12"/>
      <c r="P2" s="8" t="s">
        <v>12</v>
      </c>
      <c r="Q2" s="8" t="s">
        <v>13</v>
      </c>
      <c r="R2" s="8" t="s">
        <v>14</v>
      </c>
    </row>
    <row r="3" s="1" customFormat="1" ht="22.5" spans="1:18">
      <c r="A3" s="8"/>
      <c r="B3" s="8"/>
      <c r="C3" s="8"/>
      <c r="D3" s="13"/>
      <c r="E3" s="8" t="s">
        <v>15</v>
      </c>
      <c r="F3" s="8" t="s">
        <v>16</v>
      </c>
      <c r="G3" s="8"/>
      <c r="H3" s="8"/>
      <c r="I3" s="8"/>
      <c r="J3" s="13"/>
      <c r="K3" s="8" t="s">
        <v>17</v>
      </c>
      <c r="L3" s="8" t="s">
        <v>18</v>
      </c>
      <c r="M3" s="8" t="s">
        <v>19</v>
      </c>
      <c r="N3" s="8" t="s">
        <v>20</v>
      </c>
      <c r="O3" s="8" t="s">
        <v>21</v>
      </c>
      <c r="P3" s="8"/>
      <c r="Q3" s="8"/>
      <c r="R3" s="8"/>
    </row>
    <row r="4" s="2" customFormat="1" ht="48" spans="1:18">
      <c r="A4" s="14">
        <v>1</v>
      </c>
      <c r="B4" s="15" t="s">
        <v>22</v>
      </c>
      <c r="C4" s="15" t="s">
        <v>23</v>
      </c>
      <c r="D4" s="16" t="s">
        <v>24</v>
      </c>
      <c r="E4" s="16" t="s">
        <v>25</v>
      </c>
      <c r="F4" s="16" t="s">
        <v>26</v>
      </c>
      <c r="G4" s="16" t="s">
        <v>27</v>
      </c>
      <c r="H4" s="16" t="s">
        <v>28</v>
      </c>
      <c r="I4" s="16" t="s">
        <v>29</v>
      </c>
      <c r="J4" s="16">
        <v>3500</v>
      </c>
      <c r="K4" s="16">
        <v>3500</v>
      </c>
      <c r="L4" s="15" t="str">
        <f t="shared" ref="L4:L6" si="0">IF(J4=K4,"","1")</f>
        <v/>
      </c>
      <c r="M4" s="17" t="s">
        <v>30</v>
      </c>
      <c r="N4" s="16" t="s">
        <v>31</v>
      </c>
      <c r="O4" s="14" t="s">
        <v>32</v>
      </c>
      <c r="P4" s="15" t="s">
        <v>33</v>
      </c>
      <c r="Q4" s="16" t="s">
        <v>34</v>
      </c>
      <c r="R4" s="18"/>
    </row>
    <row r="5" s="3" customFormat="1" ht="90" customHeight="1" spans="1:18">
      <c r="A5" s="14">
        <v>2</v>
      </c>
      <c r="B5" s="15" t="s">
        <v>35</v>
      </c>
      <c r="C5" s="15" t="s">
        <v>23</v>
      </c>
      <c r="D5" s="15" t="s">
        <v>24</v>
      </c>
      <c r="E5" s="15" t="s">
        <v>36</v>
      </c>
      <c r="F5" s="15" t="s">
        <v>37</v>
      </c>
      <c r="G5" s="15" t="s">
        <v>38</v>
      </c>
      <c r="H5" s="15" t="s">
        <v>28</v>
      </c>
      <c r="I5" s="15" t="s">
        <v>39</v>
      </c>
      <c r="J5" s="15">
        <v>2700</v>
      </c>
      <c r="K5" s="15">
        <v>2700</v>
      </c>
      <c r="L5" s="15" t="str">
        <f t="shared" si="0"/>
        <v/>
      </c>
      <c r="M5" s="15" t="s">
        <v>40</v>
      </c>
      <c r="N5" s="15" t="s">
        <v>41</v>
      </c>
      <c r="O5" s="14" t="s">
        <v>32</v>
      </c>
      <c r="P5" s="15" t="s">
        <v>33</v>
      </c>
      <c r="Q5" s="15" t="s">
        <v>42</v>
      </c>
      <c r="R5" s="19"/>
    </row>
    <row r="6" ht="57" customHeight="1" spans="1:18">
      <c r="A6" s="14">
        <v>3</v>
      </c>
      <c r="B6" s="15" t="s">
        <v>43</v>
      </c>
      <c r="C6" s="15" t="s">
        <v>23</v>
      </c>
      <c r="D6" s="15" t="s">
        <v>24</v>
      </c>
      <c r="E6" s="15" t="s">
        <v>44</v>
      </c>
      <c r="F6" s="15" t="s">
        <v>45</v>
      </c>
      <c r="G6" s="16" t="s">
        <v>27</v>
      </c>
      <c r="H6" s="15" t="s">
        <v>28</v>
      </c>
      <c r="I6" s="14" t="s">
        <v>46</v>
      </c>
      <c r="J6" s="15">
        <v>2000</v>
      </c>
      <c r="K6" s="15">
        <v>2000</v>
      </c>
      <c r="L6" s="15" t="str">
        <f t="shared" si="0"/>
        <v/>
      </c>
      <c r="M6" s="15" t="s">
        <v>47</v>
      </c>
      <c r="N6" s="15" t="s">
        <v>48</v>
      </c>
      <c r="O6" s="15" t="s">
        <v>49</v>
      </c>
      <c r="P6" s="15" t="s">
        <v>33</v>
      </c>
      <c r="Q6" s="15" t="s">
        <v>50</v>
      </c>
      <c r="R6" s="18"/>
    </row>
    <row r="7" ht="51" customHeight="1" spans="1:18">
      <c r="A7" s="14">
        <v>4</v>
      </c>
      <c r="B7" s="20" t="s">
        <v>51</v>
      </c>
      <c r="C7" s="21" t="s">
        <v>23</v>
      </c>
      <c r="D7" s="21" t="s">
        <v>24</v>
      </c>
      <c r="E7" s="21" t="s">
        <v>52</v>
      </c>
      <c r="F7" s="20" t="s">
        <v>53</v>
      </c>
      <c r="G7" s="20" t="s">
        <v>54</v>
      </c>
      <c r="H7" s="21" t="s">
        <v>28</v>
      </c>
      <c r="I7" s="20" t="s">
        <v>55</v>
      </c>
      <c r="J7" s="20">
        <v>1800</v>
      </c>
      <c r="K7" s="20">
        <v>1800</v>
      </c>
      <c r="L7" s="20"/>
      <c r="M7" s="20" t="s">
        <v>56</v>
      </c>
      <c r="N7" s="20" t="s">
        <v>57</v>
      </c>
      <c r="O7" s="14" t="s">
        <v>32</v>
      </c>
      <c r="P7" s="20" t="s">
        <v>33</v>
      </c>
      <c r="Q7" s="20" t="s">
        <v>58</v>
      </c>
      <c r="R7" s="15"/>
    </row>
    <row r="8" ht="67" customHeight="1" spans="1:18">
      <c r="A8" s="14">
        <v>5</v>
      </c>
      <c r="B8" s="14" t="s">
        <v>59</v>
      </c>
      <c r="C8" s="15" t="s">
        <v>23</v>
      </c>
      <c r="D8" s="15" t="s">
        <v>60</v>
      </c>
      <c r="E8" s="15" t="s">
        <v>52</v>
      </c>
      <c r="F8" s="15" t="s">
        <v>61</v>
      </c>
      <c r="G8" s="14" t="s">
        <v>54</v>
      </c>
      <c r="H8" s="14" t="s">
        <v>28</v>
      </c>
      <c r="I8" s="14" t="s">
        <v>62</v>
      </c>
      <c r="J8" s="14">
        <v>2200</v>
      </c>
      <c r="K8" s="14">
        <v>2200</v>
      </c>
      <c r="L8" s="14"/>
      <c r="M8" s="14" t="s">
        <v>63</v>
      </c>
      <c r="N8" s="14" t="s">
        <v>64</v>
      </c>
      <c r="O8" s="14" t="s">
        <v>32</v>
      </c>
      <c r="P8" s="14" t="s">
        <v>33</v>
      </c>
      <c r="Q8" s="14" t="s">
        <v>65</v>
      </c>
      <c r="R8" s="18"/>
    </row>
    <row r="9" ht="65" customHeight="1" spans="1:18">
      <c r="A9" s="14">
        <v>6</v>
      </c>
      <c r="B9" s="15" t="s">
        <v>66</v>
      </c>
      <c r="C9" s="15" t="s">
        <v>23</v>
      </c>
      <c r="D9" s="15" t="s">
        <v>60</v>
      </c>
      <c r="E9" s="15" t="s">
        <v>67</v>
      </c>
      <c r="F9" s="15" t="s">
        <v>68</v>
      </c>
      <c r="G9" s="15" t="s">
        <v>54</v>
      </c>
      <c r="H9" s="15" t="s">
        <v>28</v>
      </c>
      <c r="I9" s="15" t="s">
        <v>69</v>
      </c>
      <c r="J9" s="15">
        <v>3000</v>
      </c>
      <c r="K9" s="15">
        <v>3000</v>
      </c>
      <c r="L9" s="15" t="str">
        <f>IF(J9=K9,"","1")</f>
        <v/>
      </c>
      <c r="M9" s="15" t="s">
        <v>70</v>
      </c>
      <c r="N9" s="15" t="s">
        <v>64</v>
      </c>
      <c r="O9" s="14" t="s">
        <v>32</v>
      </c>
      <c r="P9" s="22" t="s">
        <v>33</v>
      </c>
      <c r="Q9" s="15" t="s">
        <v>71</v>
      </c>
      <c r="R9" s="18"/>
    </row>
    <row r="10" ht="54" customHeight="1" spans="1:18">
      <c r="A10" s="14">
        <v>7</v>
      </c>
      <c r="B10" s="15" t="s">
        <v>72</v>
      </c>
      <c r="C10" s="15" t="s">
        <v>23</v>
      </c>
      <c r="D10" s="15" t="s">
        <v>24</v>
      </c>
      <c r="E10" s="15" t="s">
        <v>36</v>
      </c>
      <c r="F10" s="15" t="s">
        <v>73</v>
      </c>
      <c r="G10" s="15" t="s">
        <v>38</v>
      </c>
      <c r="H10" s="15" t="s">
        <v>28</v>
      </c>
      <c r="I10" s="15" t="s">
        <v>74</v>
      </c>
      <c r="J10" s="23">
        <v>160</v>
      </c>
      <c r="K10" s="23">
        <v>160</v>
      </c>
      <c r="L10" s="15"/>
      <c r="M10" s="15" t="s">
        <v>74</v>
      </c>
      <c r="N10" s="15" t="s">
        <v>75</v>
      </c>
      <c r="O10" s="15" t="s">
        <v>76</v>
      </c>
      <c r="P10" s="15" t="s">
        <v>33</v>
      </c>
      <c r="Q10" s="15" t="s">
        <v>42</v>
      </c>
      <c r="R10" s="18"/>
    </row>
    <row r="11" ht="78" customHeight="1" spans="1:18">
      <c r="A11" s="14">
        <v>8</v>
      </c>
      <c r="B11" s="22" t="s">
        <v>77</v>
      </c>
      <c r="C11" s="22" t="s">
        <v>23</v>
      </c>
      <c r="D11" s="22" t="s">
        <v>60</v>
      </c>
      <c r="E11" s="22" t="s">
        <v>78</v>
      </c>
      <c r="F11" s="22" t="s">
        <v>79</v>
      </c>
      <c r="G11" s="22" t="s">
        <v>27</v>
      </c>
      <c r="H11" s="22" t="s">
        <v>28</v>
      </c>
      <c r="I11" s="22" t="s">
        <v>80</v>
      </c>
      <c r="J11" s="22">
        <v>500</v>
      </c>
      <c r="K11" s="22">
        <v>500</v>
      </c>
      <c r="L11" s="15"/>
      <c r="M11" s="22" t="s">
        <v>81</v>
      </c>
      <c r="N11" s="22" t="s">
        <v>82</v>
      </c>
      <c r="O11" s="22" t="s">
        <v>32</v>
      </c>
      <c r="P11" s="22" t="s">
        <v>83</v>
      </c>
      <c r="Q11" s="22" t="s">
        <v>84</v>
      </c>
      <c r="R11" s="15"/>
    </row>
    <row r="12" ht="95" customHeight="1" spans="1:18">
      <c r="A12" s="14">
        <v>9</v>
      </c>
      <c r="B12" s="22" t="s">
        <v>85</v>
      </c>
      <c r="C12" s="22" t="s">
        <v>23</v>
      </c>
      <c r="D12" s="22" t="s">
        <v>86</v>
      </c>
      <c r="E12" s="22" t="s">
        <v>78</v>
      </c>
      <c r="F12" s="22" t="s">
        <v>79</v>
      </c>
      <c r="G12" s="22" t="s">
        <v>38</v>
      </c>
      <c r="H12" s="22" t="s">
        <v>28</v>
      </c>
      <c r="I12" s="22" t="s">
        <v>87</v>
      </c>
      <c r="J12" s="22">
        <v>150</v>
      </c>
      <c r="K12" s="22">
        <v>150</v>
      </c>
      <c r="L12" s="15"/>
      <c r="M12" s="22" t="s">
        <v>88</v>
      </c>
      <c r="N12" s="22" t="s">
        <v>89</v>
      </c>
      <c r="O12" s="22" t="s">
        <v>32</v>
      </c>
      <c r="P12" s="15" t="s">
        <v>83</v>
      </c>
      <c r="Q12" s="22" t="s">
        <v>90</v>
      </c>
      <c r="R12" s="15"/>
    </row>
    <row r="13" ht="62" customHeight="1" spans="1:18">
      <c r="A13" s="14">
        <v>10</v>
      </c>
      <c r="B13" s="22" t="s">
        <v>91</v>
      </c>
      <c r="C13" s="22" t="s">
        <v>92</v>
      </c>
      <c r="D13" s="22" t="s">
        <v>86</v>
      </c>
      <c r="E13" s="22" t="s">
        <v>78</v>
      </c>
      <c r="F13" s="15" t="s">
        <v>79</v>
      </c>
      <c r="G13" s="22" t="s">
        <v>38</v>
      </c>
      <c r="H13" s="22" t="s">
        <v>93</v>
      </c>
      <c r="I13" s="22" t="s">
        <v>94</v>
      </c>
      <c r="J13" s="22">
        <v>2000</v>
      </c>
      <c r="K13" s="22">
        <v>2000</v>
      </c>
      <c r="L13" s="22"/>
      <c r="M13" s="22" t="s">
        <v>95</v>
      </c>
      <c r="N13" s="22" t="s">
        <v>96</v>
      </c>
      <c r="O13" s="14" t="s">
        <v>32</v>
      </c>
      <c r="P13" s="24" t="s">
        <v>83</v>
      </c>
      <c r="Q13" s="22" t="s">
        <v>97</v>
      </c>
      <c r="R13" s="15"/>
    </row>
    <row r="14" ht="56" customHeight="1" spans="1:18">
      <c r="A14" s="14">
        <v>11</v>
      </c>
      <c r="B14" s="22" t="s">
        <v>98</v>
      </c>
      <c r="C14" s="22" t="s">
        <v>92</v>
      </c>
      <c r="D14" s="22" t="s">
        <v>86</v>
      </c>
      <c r="E14" s="22" t="s">
        <v>78</v>
      </c>
      <c r="F14" s="15" t="s">
        <v>79</v>
      </c>
      <c r="G14" s="22" t="s">
        <v>38</v>
      </c>
      <c r="H14" s="22" t="s">
        <v>28</v>
      </c>
      <c r="I14" s="22" t="s">
        <v>99</v>
      </c>
      <c r="J14" s="22">
        <v>150</v>
      </c>
      <c r="K14" s="22">
        <v>150</v>
      </c>
      <c r="L14" s="22"/>
      <c r="M14" s="15" t="s">
        <v>100</v>
      </c>
      <c r="N14" s="22" t="s">
        <v>101</v>
      </c>
      <c r="O14" s="22" t="s">
        <v>32</v>
      </c>
      <c r="P14" s="24" t="s">
        <v>83</v>
      </c>
      <c r="Q14" s="22" t="s">
        <v>102</v>
      </c>
      <c r="R14" s="15"/>
    </row>
    <row r="15" s="4" customFormat="1" ht="60" spans="1:18">
      <c r="A15" s="14">
        <v>12</v>
      </c>
      <c r="B15" s="14" t="s">
        <v>103</v>
      </c>
      <c r="C15" s="14" t="s">
        <v>104</v>
      </c>
      <c r="D15" s="14" t="s">
        <v>86</v>
      </c>
      <c r="E15" s="14" t="s">
        <v>78</v>
      </c>
      <c r="F15" s="14" t="s">
        <v>79</v>
      </c>
      <c r="G15" s="14" t="s">
        <v>38</v>
      </c>
      <c r="H15" s="14" t="s">
        <v>105</v>
      </c>
      <c r="I15" s="14" t="s">
        <v>106</v>
      </c>
      <c r="J15" s="14">
        <v>180</v>
      </c>
      <c r="K15" s="14">
        <v>180</v>
      </c>
      <c r="L15" s="14"/>
      <c r="M15" s="14" t="s">
        <v>107</v>
      </c>
      <c r="N15" s="14" t="s">
        <v>108</v>
      </c>
      <c r="O15" s="14" t="s">
        <v>32</v>
      </c>
      <c r="P15" s="14" t="s">
        <v>83</v>
      </c>
      <c r="Q15" s="14" t="s">
        <v>109</v>
      </c>
      <c r="R15" s="25"/>
    </row>
    <row r="16" ht="60" spans="1:18">
      <c r="A16" s="14">
        <v>13</v>
      </c>
      <c r="B16" s="14" t="s">
        <v>110</v>
      </c>
      <c r="C16" s="14" t="s">
        <v>104</v>
      </c>
      <c r="D16" s="14" t="s">
        <v>86</v>
      </c>
      <c r="E16" s="14" t="s">
        <v>78</v>
      </c>
      <c r="F16" s="14" t="s">
        <v>79</v>
      </c>
      <c r="G16" s="14" t="s">
        <v>27</v>
      </c>
      <c r="H16" s="14" t="s">
        <v>28</v>
      </c>
      <c r="I16" s="14" t="s">
        <v>111</v>
      </c>
      <c r="J16" s="14">
        <v>350</v>
      </c>
      <c r="K16" s="14">
        <v>350</v>
      </c>
      <c r="L16" s="14"/>
      <c r="M16" s="14" t="s">
        <v>112</v>
      </c>
      <c r="N16" s="14" t="s">
        <v>113</v>
      </c>
      <c r="O16" s="14" t="s">
        <v>114</v>
      </c>
      <c r="P16" s="14" t="s">
        <v>83</v>
      </c>
      <c r="Q16" s="14" t="s">
        <v>115</v>
      </c>
      <c r="R16" s="15"/>
    </row>
    <row r="17" s="5" customFormat="1" ht="34" customHeight="1" spans="1:18">
      <c r="A17" s="26" t="s">
        <v>116</v>
      </c>
      <c r="B17" s="27"/>
      <c r="C17" s="28"/>
      <c r="D17" s="28"/>
      <c r="E17" s="28"/>
      <c r="F17" s="29"/>
      <c r="G17" s="28"/>
      <c r="H17" s="28"/>
      <c r="I17" s="28"/>
      <c r="J17" s="28">
        <f>SUM(J4:J16)</f>
        <v>18690</v>
      </c>
      <c r="K17" s="28">
        <f>SUM(K4:K16)</f>
        <v>18690</v>
      </c>
      <c r="L17" s="28"/>
      <c r="M17" s="28"/>
      <c r="N17" s="28"/>
      <c r="O17" s="28"/>
      <c r="P17" s="28"/>
      <c r="Q17" s="28"/>
      <c r="R17" s="28"/>
    </row>
  </sheetData>
  <autoFilter xmlns:etc="http://www.wps.cn/officeDocument/2017/etCustomData" ref="A3:R17" etc:filterBottomFollowUsedRange="0">
    <sortState ref="A3:R17">
      <sortCondition ref="E3"/>
    </sortState>
    <extLst/>
  </autoFilter>
  <mergeCells count="16">
    <mergeCell ref="A1:Q1"/>
    <mergeCell ref="E2:F2"/>
    <mergeCell ref="K2:L2"/>
    <mergeCell ref="M2:O2"/>
    <mergeCell ref="A17:B17"/>
    <mergeCell ref="A2:A3"/>
    <mergeCell ref="B2:B3"/>
    <mergeCell ref="C2:C3"/>
    <mergeCell ref="D2:D3"/>
    <mergeCell ref="G2:G3"/>
    <mergeCell ref="H2:H3"/>
    <mergeCell ref="I2:I3"/>
    <mergeCell ref="J2:J3"/>
    <mergeCell ref="P2:P3"/>
    <mergeCell ref="Q2:Q3"/>
    <mergeCell ref="R2:R3"/>
  </mergeCells>
  <dataValidations count="1">
    <dataValidation allowBlank="1" showInputMessage="1" showErrorMessage="1" sqref="I5"/>
  </dataValidations>
  <pageMargins left="0.251388888888889" right="0.251388888888889" top="0.357638888888889" bottom="0.161111111111111" header="0.298611111111111" footer="0.298611111111111"/>
  <pageSetup paperSize="9" scale="79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王艳修</cp:lastModifiedBy>
  <dcterms:created xsi:type="dcterms:W3CDTF">2023-05-12T11:15:00Z</dcterms:created>
  <dcterms:modified xsi:type="dcterms:W3CDTF">2025-12-05T00:23:50Z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84F4DC662AA94E6BAC3F05E0D557DA73_12</vt:lpwstr>
  </property>
</Properties>
</file>